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y\Documents\Invisigo\Opdaterede artikler\Forretningskoncept\ROI formel Lad dit lån tjene dig - ikke omvendt!\"/>
    </mc:Choice>
  </mc:AlternateContent>
  <xr:revisionPtr revIDLastSave="0" documentId="13_ncr:1_{841296FA-7873-4874-A984-C3288AFE9A89}" xr6:coauthVersionLast="47" xr6:coauthVersionMax="47" xr10:uidLastSave="{00000000-0000-0000-0000-000000000000}"/>
  <bookViews>
    <workbookView xWindow="-120" yWindow="-120" windowWidth="38640" windowHeight="21240" xr2:uid="{A6A9C645-68F5-4CC2-8196-A4CECC256FC2}"/>
  </bookViews>
  <sheets>
    <sheet name="Forside &amp; Betingelser" sheetId="9" r:id="rId1"/>
    <sheet name="ROI beregninger" sheetId="10" r:id="rId2"/>
    <sheet name="ROI beregninger (2)" sheetId="11" r:id="rId3"/>
    <sheet name="ROI beregninger (3)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2" l="1"/>
  <c r="K23" i="12"/>
  <c r="K14" i="12"/>
  <c r="L14" i="12"/>
  <c r="K32" i="12"/>
  <c r="L32" i="12"/>
  <c r="H23" i="12"/>
  <c r="H32" i="12"/>
  <c r="H14" i="12"/>
  <c r="D32" i="12"/>
  <c r="D23" i="12"/>
  <c r="D14" i="12"/>
  <c r="D12" i="11"/>
  <c r="D21" i="11"/>
  <c r="D30" i="11"/>
  <c r="H30" i="11"/>
  <c r="D9" i="10"/>
  <c r="D21" i="10"/>
  <c r="D15" i="10"/>
</calcChain>
</file>

<file path=xl/sharedStrings.xml><?xml version="1.0" encoding="utf-8"?>
<sst xmlns="http://schemas.openxmlformats.org/spreadsheetml/2006/main" count="100" uniqueCount="19">
  <si>
    <t>https://smvguiden.dk/betingelser-for-brug-af-smvguiden/</t>
  </si>
  <si>
    <t>Anvendelse af dokumentet i henhold til SMVGuidens betingelser, som du finder på:</t>
  </si>
  <si>
    <t>Dårligt scenarie</t>
  </si>
  <si>
    <t>Antal måneder</t>
  </si>
  <si>
    <t>Øget salg</t>
  </si>
  <si>
    <t>Nuværende cykel salg pr. måned</t>
  </si>
  <si>
    <t>Margin pr. cykel</t>
  </si>
  <si>
    <t>Omkostninger ved investeringen</t>
  </si>
  <si>
    <t>ROI</t>
  </si>
  <si>
    <t>Middel scenarie</t>
  </si>
  <si>
    <t>Godt scenarie</t>
  </si>
  <si>
    <t>Gevinst ved investering</t>
  </si>
  <si>
    <t>&lt;--- indtast beløb</t>
  </si>
  <si>
    <t>ROI FORMEL</t>
  </si>
  <si>
    <t>3 mdr.</t>
  </si>
  <si>
    <t>6 mdr.</t>
  </si>
  <si>
    <t>6 måneders markedsføringskampagne</t>
  </si>
  <si>
    <t>3 måneders markedsføringskampagne</t>
  </si>
  <si>
    <t>Annualiset ROI og formel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</si>
</sst>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6" x14ac:knownFonts="1">
    <font>
      <sz val="11"/>
      <color theme="1"/>
      <name val="Calibri"/>
      <family val="2"/>
      <scheme val="minor"/>
    </font>
    <font>
      <b/>
      <sz val="15"/>
      <color rgb="FF002060"/>
      <name val="Roboto"/>
    </font>
    <font>
      <b/>
      <sz val="26"/>
      <color rgb="FF002060"/>
      <name val="Roboto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53755"/>
      <name val="Calibri"/>
      <family val="2"/>
      <scheme val="minor"/>
    </font>
    <font>
      <b/>
      <sz val="15"/>
      <color rgb="FFEF435A"/>
      <name val="Roboto"/>
    </font>
    <font>
      <b/>
      <sz val="15"/>
      <color rgb="FFFFCC38"/>
      <name val="Roboto"/>
    </font>
    <font>
      <b/>
      <sz val="15"/>
      <color rgb="FF06A13C"/>
      <name val="Roboto"/>
    </font>
    <font>
      <b/>
      <sz val="11"/>
      <color rgb="FF053755"/>
      <name val="Calibri"/>
      <family val="2"/>
      <scheme val="minor"/>
    </font>
    <font>
      <b/>
      <i/>
      <sz val="15"/>
      <color rgb="FF06A13C"/>
      <name val="Roboto"/>
    </font>
    <font>
      <b/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5"/>
      <color theme="0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5375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7" fillId="2" borderId="0" xfId="0" applyFont="1" applyFill="1"/>
    <xf numFmtId="164" fontId="7" fillId="2" borderId="0" xfId="1" applyNumberFormat="1" applyFont="1" applyFill="1"/>
    <xf numFmtId="0" fontId="0" fillId="3" borderId="0" xfId="0" applyFill="1"/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11" fillId="2" borderId="0" xfId="0" applyFont="1" applyFill="1"/>
    <xf numFmtId="9" fontId="11" fillId="2" borderId="0" xfId="0" applyNumberFormat="1" applyFont="1" applyFill="1"/>
    <xf numFmtId="0" fontId="6" fillId="2" borderId="0" xfId="0" applyFont="1" applyFill="1"/>
    <xf numFmtId="165" fontId="11" fillId="2" borderId="0" xfId="2" applyNumberFormat="1" applyFont="1" applyFill="1"/>
    <xf numFmtId="165" fontId="0" fillId="2" borderId="0" xfId="0" applyNumberFormat="1" applyFill="1"/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4" fillId="2" borderId="0" xfId="0" applyFont="1" applyFill="1"/>
    <xf numFmtId="0" fontId="15" fillId="3" borderId="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2" fontId="0" fillId="2" borderId="0" xfId="0" applyNumberFormat="1" applyFill="1"/>
    <xf numFmtId="0" fontId="13" fillId="3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6A1DA"/>
      <color rgb="FF053755"/>
      <color rgb="FF06A13C"/>
      <color rgb="FFFFCC38"/>
      <color rgb="FFEF435A"/>
      <color rgb="FFF6FBFF"/>
      <color rgb="FF8AF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mvguiden.dk/betingelser-for-brug-af-smvguiden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5</xdr:row>
      <xdr:rowOff>28575</xdr:rowOff>
    </xdr:from>
    <xdr:to>
      <xdr:col>21</xdr:col>
      <xdr:colOff>474672</xdr:colOff>
      <xdr:row>38</xdr:row>
      <xdr:rowOff>142038</xdr:rowOff>
    </xdr:to>
    <xdr:pic>
      <xdr:nvPicPr>
        <xdr:cNvPr id="8" name="Pictur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7AF57-8E6C-A586-4646-A79E89A52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" y="1219200"/>
          <a:ext cx="12619047" cy="66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41673</xdr:colOff>
      <xdr:row>0</xdr:row>
      <xdr:rowOff>100746</xdr:rowOff>
    </xdr:from>
    <xdr:to>
      <xdr:col>3</xdr:col>
      <xdr:colOff>505905</xdr:colOff>
      <xdr:row>3</xdr:row>
      <xdr:rowOff>38263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C0655-2CE8-4CF0-9AD0-94DE45171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329" y="100746"/>
          <a:ext cx="3119326" cy="509017"/>
        </a:xfrm>
        <a:prstGeom prst="rect">
          <a:avLst/>
        </a:prstGeom>
      </xdr:spPr>
    </xdr:pic>
    <xdr:clientData/>
  </xdr:twoCellAnchor>
  <xdr:twoCellAnchor editAs="oneCell">
    <xdr:from>
      <xdr:col>8</xdr:col>
      <xdr:colOff>29765</xdr:colOff>
      <xdr:row>6</xdr:row>
      <xdr:rowOff>105687</xdr:rowOff>
    </xdr:from>
    <xdr:to>
      <xdr:col>16</xdr:col>
      <xdr:colOff>338146</xdr:colOff>
      <xdr:row>12</xdr:row>
      <xdr:rowOff>19808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A0DB59-DA92-BF39-189E-4F1E53A2F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9953" y="1308218"/>
          <a:ext cx="5166131" cy="9440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41673</xdr:colOff>
      <xdr:row>0</xdr:row>
      <xdr:rowOff>100746</xdr:rowOff>
    </xdr:from>
    <xdr:ext cx="3119326" cy="509017"/>
    <xdr:pic>
      <xdr:nvPicPr>
        <xdr:cNvPr id="2" name="Picture 1">
          <a:extLst>
            <a:ext uri="{FF2B5EF4-FFF2-40B4-BE49-F238E27FC236}">
              <a16:creationId xmlns:a16="http://schemas.microsoft.com/office/drawing/2014/main" id="{B3C91B1F-AE21-4E18-8B7E-AAE29C99C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273" y="100746"/>
          <a:ext cx="3119326" cy="509017"/>
        </a:xfrm>
        <a:prstGeom prst="rect">
          <a:avLst/>
        </a:prstGeom>
      </xdr:spPr>
    </xdr:pic>
    <xdr:clientData/>
  </xdr:oneCellAnchor>
  <xdr:twoCellAnchor>
    <xdr:from>
      <xdr:col>3</xdr:col>
      <xdr:colOff>315686</xdr:colOff>
      <xdr:row>30</xdr:row>
      <xdr:rowOff>32657</xdr:rowOff>
    </xdr:from>
    <xdr:to>
      <xdr:col>7</xdr:col>
      <xdr:colOff>527957</xdr:colOff>
      <xdr:row>33</xdr:row>
      <xdr:rowOff>65316</xdr:rowOff>
    </xdr:to>
    <xdr:sp macro="" textlink="">
      <xdr:nvSpPr>
        <xdr:cNvPr id="3" name="Arrow: Curved Up 2">
          <a:extLst>
            <a:ext uri="{FF2B5EF4-FFF2-40B4-BE49-F238E27FC236}">
              <a16:creationId xmlns:a16="http://schemas.microsoft.com/office/drawing/2014/main" id="{C0764D1E-42B7-4951-8069-A49DBCEB347E}"/>
            </a:ext>
          </a:extLst>
        </xdr:cNvPr>
        <xdr:cNvSpPr/>
      </xdr:nvSpPr>
      <xdr:spPr>
        <a:xfrm>
          <a:off x="2144486" y="5747657"/>
          <a:ext cx="2650671" cy="604159"/>
        </a:xfrm>
        <a:prstGeom prst="curvedUpArrow">
          <a:avLst/>
        </a:prstGeom>
        <a:solidFill>
          <a:srgbClr val="06A1DA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a-DK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a-DK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41673</xdr:colOff>
      <xdr:row>0</xdr:row>
      <xdr:rowOff>100746</xdr:rowOff>
    </xdr:from>
    <xdr:ext cx="3119326" cy="509017"/>
    <xdr:pic>
      <xdr:nvPicPr>
        <xdr:cNvPr id="2" name="Picture 1">
          <a:extLst>
            <a:ext uri="{FF2B5EF4-FFF2-40B4-BE49-F238E27FC236}">
              <a16:creationId xmlns:a16="http://schemas.microsoft.com/office/drawing/2014/main" id="{68BB6596-0852-4869-B406-B5B3CE103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273" y="100746"/>
          <a:ext cx="3119326" cy="509017"/>
        </a:xfrm>
        <a:prstGeom prst="rect">
          <a:avLst/>
        </a:prstGeom>
      </xdr:spPr>
    </xdr:pic>
    <xdr:clientData/>
  </xdr:oneCellAnchor>
  <xdr:twoCellAnchor>
    <xdr:from>
      <xdr:col>3</xdr:col>
      <xdr:colOff>71437</xdr:colOff>
      <xdr:row>20</xdr:row>
      <xdr:rowOff>166687</xdr:rowOff>
    </xdr:from>
    <xdr:to>
      <xdr:col>4</xdr:col>
      <xdr:colOff>107156</xdr:colOff>
      <xdr:row>23</xdr:row>
      <xdr:rowOff>47625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D5BB6A44-9B37-2512-3AFE-F1C6C601A4F9}"/>
            </a:ext>
          </a:extLst>
        </xdr:cNvPr>
        <xdr:cNvSpPr/>
      </xdr:nvSpPr>
      <xdr:spPr>
        <a:xfrm>
          <a:off x="3333750" y="3923109"/>
          <a:ext cx="642937" cy="279797"/>
        </a:xfrm>
        <a:prstGeom prst="ellipse">
          <a:avLst/>
        </a:prstGeom>
        <a:noFill/>
        <a:ln w="28575">
          <a:solidFill>
            <a:srgbClr val="06A1DA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7</xdr:col>
      <xdr:colOff>69056</xdr:colOff>
      <xdr:row>20</xdr:row>
      <xdr:rowOff>164305</xdr:rowOff>
    </xdr:from>
    <xdr:to>
      <xdr:col>8</xdr:col>
      <xdr:colOff>104774</xdr:colOff>
      <xdr:row>23</xdr:row>
      <xdr:rowOff>45243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F06F9F3E-16A8-4FDA-ADFE-9B6D6E3FEDA8}"/>
            </a:ext>
          </a:extLst>
        </xdr:cNvPr>
        <xdr:cNvSpPr/>
      </xdr:nvSpPr>
      <xdr:spPr>
        <a:xfrm>
          <a:off x="6819900" y="3920727"/>
          <a:ext cx="642937" cy="279797"/>
        </a:xfrm>
        <a:prstGeom prst="ellipse">
          <a:avLst/>
        </a:prstGeom>
        <a:noFill/>
        <a:ln w="28575">
          <a:solidFill>
            <a:srgbClr val="06A1DA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oneCell">
    <xdr:from>
      <xdr:col>10</xdr:col>
      <xdr:colOff>17859</xdr:colOff>
      <xdr:row>6</xdr:row>
      <xdr:rowOff>35286</xdr:rowOff>
    </xdr:from>
    <xdr:to>
      <xdr:col>18</xdr:col>
      <xdr:colOff>589359</xdr:colOff>
      <xdr:row>6</xdr:row>
      <xdr:rowOff>232202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1BE767C-9EDD-989E-4625-DFF765A6C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0359" y="1178286"/>
          <a:ext cx="5429250" cy="196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mvguiden.dk/betingelser-for-brug-af-smvguid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0385-19DA-4C88-9252-2DBAD62B4B3A}">
  <dimension ref="B5:AD40"/>
  <sheetViews>
    <sheetView tabSelected="1" workbookViewId="0">
      <selection activeCell="AL35" sqref="AL35"/>
    </sheetView>
  </sheetViews>
  <sheetFormatPr defaultRowHeight="15" x14ac:dyDescent="0.25"/>
  <cols>
    <col min="1" max="16384" width="9.140625" style="1"/>
  </cols>
  <sheetData>
    <row r="5" spans="2:30" ht="33.75" x14ac:dyDescent="0.25">
      <c r="B5" s="3" t="s">
        <v>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2:30" ht="33.75" x14ac:dyDescent="0.5">
      <c r="E6" s="6"/>
      <c r="F6" s="5"/>
      <c r="G6" s="3"/>
      <c r="H6" s="4"/>
      <c r="I6" s="4"/>
      <c r="J6" s="4"/>
      <c r="K6" s="4"/>
      <c r="L6" s="4"/>
      <c r="M6" s="4"/>
      <c r="N6" s="4"/>
      <c r="O6" s="4"/>
      <c r="P6" s="4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0" ht="19.5" x14ac:dyDescent="0.25">
      <c r="G7" s="17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40" spans="6:6" ht="33.75" x14ac:dyDescent="0.25">
      <c r="F40" s="3" t="s">
        <v>0</v>
      </c>
    </row>
  </sheetData>
  <mergeCells count="1">
    <mergeCell ref="G7:AD7"/>
  </mergeCells>
  <hyperlinks>
    <hyperlink ref="F40" r:id="rId1" xr:uid="{0EC8C2FD-116D-431A-B538-6F491754CFF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B9321-EDC8-4E13-BCA8-BEF0B5229E32}">
  <dimension ref="B5:Q21"/>
  <sheetViews>
    <sheetView zoomScale="160" zoomScaleNormal="160" workbookViewId="0">
      <selection activeCell="J17" sqref="J17"/>
    </sheetView>
  </sheetViews>
  <sheetFormatPr defaultRowHeight="15" x14ac:dyDescent="0.25"/>
  <cols>
    <col min="1" max="1" width="9.140625" style="1"/>
    <col min="2" max="2" width="30.7109375" style="1" bestFit="1" customWidth="1"/>
    <col min="3" max="4" width="9.140625" style="1"/>
    <col min="5" max="5" width="3.42578125" style="1" customWidth="1"/>
    <col min="6" max="16384" width="9.140625" style="1"/>
  </cols>
  <sheetData>
    <row r="5" spans="2:17" ht="19.5" x14ac:dyDescent="0.25">
      <c r="B5" s="22" t="s">
        <v>2</v>
      </c>
      <c r="C5" s="22"/>
      <c r="D5" s="22"/>
      <c r="E5" s="10"/>
      <c r="I5" s="24" t="s">
        <v>13</v>
      </c>
      <c r="J5" s="24"/>
      <c r="K5" s="24"/>
      <c r="L5" s="24"/>
      <c r="M5" s="24"/>
      <c r="N5" s="24"/>
      <c r="O5" s="24"/>
      <c r="P5" s="24"/>
      <c r="Q5" s="24"/>
    </row>
    <row r="6" spans="2:17" x14ac:dyDescent="0.25">
      <c r="B6" s="7" t="s">
        <v>11</v>
      </c>
      <c r="C6" s="7"/>
      <c r="D6" s="8">
        <v>30000</v>
      </c>
      <c r="E6" s="7"/>
      <c r="F6" s="23" t="s">
        <v>12</v>
      </c>
      <c r="G6" s="23"/>
    </row>
    <row r="7" spans="2:17" x14ac:dyDescent="0.25">
      <c r="B7" s="7" t="s">
        <v>7</v>
      </c>
      <c r="C7" s="12"/>
      <c r="D7" s="8">
        <v>35979</v>
      </c>
      <c r="E7" s="7"/>
      <c r="F7" s="23" t="s">
        <v>12</v>
      </c>
      <c r="G7" s="23"/>
    </row>
    <row r="8" spans="2:17" ht="1.5" customHeight="1" x14ac:dyDescent="0.25">
      <c r="B8" s="9"/>
      <c r="C8" s="9"/>
      <c r="D8" s="9"/>
      <c r="E8" s="7"/>
    </row>
    <row r="9" spans="2:17" x14ac:dyDescent="0.25">
      <c r="B9" s="14" t="s">
        <v>8</v>
      </c>
      <c r="C9" s="14"/>
      <c r="D9" s="15">
        <f>+(D6-D7)/D7</f>
        <v>-0.16618027182523137</v>
      </c>
    </row>
    <row r="11" spans="2:17" ht="19.5" x14ac:dyDescent="0.25">
      <c r="B11" s="19" t="s">
        <v>9</v>
      </c>
      <c r="C11" s="19"/>
      <c r="D11" s="19"/>
    </row>
    <row r="12" spans="2:17" x14ac:dyDescent="0.25">
      <c r="B12" s="7" t="s">
        <v>11</v>
      </c>
      <c r="C12" s="7"/>
      <c r="D12" s="8">
        <v>45000</v>
      </c>
      <c r="F12" s="23" t="s">
        <v>12</v>
      </c>
      <c r="G12" s="23"/>
    </row>
    <row r="13" spans="2:17" x14ac:dyDescent="0.25">
      <c r="B13" s="7" t="s">
        <v>7</v>
      </c>
      <c r="C13" s="12"/>
      <c r="D13" s="8">
        <v>35979</v>
      </c>
      <c r="F13" s="23" t="s">
        <v>12</v>
      </c>
      <c r="G13" s="23"/>
    </row>
    <row r="14" spans="2:17" ht="1.5" customHeight="1" x14ac:dyDescent="0.25">
      <c r="B14" s="9"/>
      <c r="C14" s="9"/>
      <c r="D14" s="9"/>
      <c r="E14" s="7"/>
    </row>
    <row r="15" spans="2:17" x14ac:dyDescent="0.25">
      <c r="B15" s="14" t="s">
        <v>8</v>
      </c>
      <c r="C15" s="14"/>
      <c r="D15" s="15">
        <f>+(D12-D13)/D13</f>
        <v>0.25072959226215291</v>
      </c>
    </row>
    <row r="17" spans="2:7" ht="19.5" x14ac:dyDescent="0.25">
      <c r="B17" s="20" t="s">
        <v>10</v>
      </c>
      <c r="C17" s="20"/>
      <c r="D17" s="20"/>
    </row>
    <row r="18" spans="2:7" x14ac:dyDescent="0.25">
      <c r="B18" s="7" t="s">
        <v>11</v>
      </c>
      <c r="C18" s="7"/>
      <c r="D18" s="8">
        <v>60000</v>
      </c>
      <c r="F18" s="23" t="s">
        <v>12</v>
      </c>
      <c r="G18" s="23"/>
    </row>
    <row r="19" spans="2:7" x14ac:dyDescent="0.25">
      <c r="B19" s="7" t="s">
        <v>7</v>
      </c>
      <c r="C19" s="12"/>
      <c r="D19" s="8">
        <v>35979</v>
      </c>
      <c r="F19" s="23" t="s">
        <v>12</v>
      </c>
      <c r="G19" s="23"/>
    </row>
    <row r="20" spans="2:7" ht="1.5" customHeight="1" x14ac:dyDescent="0.25">
      <c r="B20" s="9"/>
      <c r="C20" s="9"/>
      <c r="D20" s="9"/>
      <c r="E20" s="7"/>
    </row>
    <row r="21" spans="2:7" x14ac:dyDescent="0.25">
      <c r="B21" s="14" t="s">
        <v>8</v>
      </c>
      <c r="C21" s="14"/>
      <c r="D21" s="15">
        <f>+(D18-D19)/D19</f>
        <v>0.66763945634953725</v>
      </c>
    </row>
  </sheetData>
  <mergeCells count="4">
    <mergeCell ref="B11:D11"/>
    <mergeCell ref="B17:D17"/>
    <mergeCell ref="B5:D5"/>
    <mergeCell ref="I5:Q5"/>
  </mergeCells>
  <conditionalFormatting sqref="D9">
    <cfRule type="cellIs" dxfId="3" priority="3" operator="lessThan">
      <formula>0</formula>
    </cfRule>
  </conditionalFormatting>
  <conditionalFormatting sqref="D15">
    <cfRule type="cellIs" dxfId="1" priority="2" operator="lessThan">
      <formula>0</formula>
    </cfRule>
  </conditionalFormatting>
  <conditionalFormatting sqref="D21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0289B-FDDA-4734-BAEE-9EFF3FF311EA}">
  <dimension ref="B5:H30"/>
  <sheetViews>
    <sheetView zoomScale="160" zoomScaleNormal="160" workbookViewId="0">
      <selection activeCell="Q9" sqref="Q9"/>
    </sheetView>
  </sheetViews>
  <sheetFormatPr defaultRowHeight="15" x14ac:dyDescent="0.25"/>
  <cols>
    <col min="1" max="1" width="9.140625" style="1"/>
    <col min="2" max="2" width="30.7109375" style="1" bestFit="1" customWidth="1"/>
    <col min="3" max="4" width="9.140625" style="1"/>
    <col min="5" max="5" width="3.42578125" style="1" customWidth="1"/>
    <col min="6" max="6" width="30.7109375" style="1" bestFit="1" customWidth="1"/>
    <col min="7" max="16384" width="9.140625" style="1"/>
  </cols>
  <sheetData>
    <row r="5" spans="2:7" ht="19.5" x14ac:dyDescent="0.25">
      <c r="B5" s="22" t="s">
        <v>2</v>
      </c>
      <c r="C5" s="22"/>
      <c r="D5" s="22"/>
      <c r="E5" s="10"/>
      <c r="F5" s="11"/>
    </row>
    <row r="6" spans="2:7" x14ac:dyDescent="0.25">
      <c r="B6" s="7" t="s">
        <v>3</v>
      </c>
      <c r="C6" s="7"/>
      <c r="D6" s="8">
        <v>3</v>
      </c>
      <c r="E6" s="7"/>
      <c r="F6" s="7"/>
    </row>
    <row r="7" spans="2:7" x14ac:dyDescent="0.25">
      <c r="B7" s="12" t="s">
        <v>4</v>
      </c>
      <c r="C7" s="12"/>
      <c r="D7" s="13">
        <v>0.1</v>
      </c>
      <c r="E7" s="7"/>
      <c r="F7" s="7"/>
    </row>
    <row r="8" spans="2:7" x14ac:dyDescent="0.25">
      <c r="B8" s="7" t="s">
        <v>5</v>
      </c>
      <c r="C8" s="7"/>
      <c r="D8" s="8">
        <v>100</v>
      </c>
      <c r="E8" s="7"/>
      <c r="F8" s="7"/>
    </row>
    <row r="9" spans="2:7" x14ac:dyDescent="0.25">
      <c r="B9" s="7" t="s">
        <v>6</v>
      </c>
      <c r="C9" s="7"/>
      <c r="D9" s="8">
        <v>1000</v>
      </c>
      <c r="E9" s="7"/>
      <c r="F9" s="7"/>
    </row>
    <row r="10" spans="2:7" x14ac:dyDescent="0.25">
      <c r="B10" s="7" t="s">
        <v>7</v>
      </c>
      <c r="C10" s="7"/>
      <c r="D10" s="8">
        <v>35979</v>
      </c>
      <c r="E10" s="7"/>
      <c r="F10" s="7"/>
    </row>
    <row r="11" spans="2:7" ht="1.5" customHeight="1" x14ac:dyDescent="0.25">
      <c r="B11" s="9"/>
      <c r="C11" s="9"/>
      <c r="D11" s="9"/>
      <c r="E11" s="7"/>
    </row>
    <row r="12" spans="2:7" x14ac:dyDescent="0.25">
      <c r="B12" s="14" t="s">
        <v>8</v>
      </c>
      <c r="C12" s="14"/>
      <c r="D12" s="15">
        <f>(D6*D7*D8*D9-D10)/D10*100%</f>
        <v>-0.16618027182523129</v>
      </c>
      <c r="G12" s="16"/>
    </row>
    <row r="14" spans="2:7" ht="19.5" x14ac:dyDescent="0.25">
      <c r="B14" s="19" t="s">
        <v>9</v>
      </c>
      <c r="C14" s="19"/>
      <c r="D14" s="19"/>
    </row>
    <row r="15" spans="2:7" x14ac:dyDescent="0.25">
      <c r="B15" s="7" t="s">
        <v>3</v>
      </c>
      <c r="C15" s="7"/>
      <c r="D15" s="8">
        <v>3</v>
      </c>
    </row>
    <row r="16" spans="2:7" x14ac:dyDescent="0.25">
      <c r="B16" s="12" t="s">
        <v>4</v>
      </c>
      <c r="C16" s="12"/>
      <c r="D16" s="13">
        <v>0.15</v>
      </c>
    </row>
    <row r="17" spans="2:8" x14ac:dyDescent="0.25">
      <c r="B17" s="7" t="s">
        <v>5</v>
      </c>
      <c r="C17" s="7"/>
      <c r="D17" s="8">
        <v>100</v>
      </c>
    </row>
    <row r="18" spans="2:8" x14ac:dyDescent="0.25">
      <c r="B18" s="7" t="s">
        <v>6</v>
      </c>
      <c r="C18" s="7"/>
      <c r="D18" s="8">
        <v>1000</v>
      </c>
    </row>
    <row r="19" spans="2:8" x14ac:dyDescent="0.25">
      <c r="B19" s="7" t="s">
        <v>7</v>
      </c>
      <c r="C19" s="7"/>
      <c r="D19" s="8">
        <v>35979</v>
      </c>
    </row>
    <row r="20" spans="2:8" ht="1.5" customHeight="1" x14ac:dyDescent="0.25">
      <c r="B20" s="9"/>
      <c r="C20" s="9"/>
      <c r="D20" s="9"/>
      <c r="E20" s="7"/>
    </row>
    <row r="21" spans="2:8" x14ac:dyDescent="0.25">
      <c r="B21" s="14" t="s">
        <v>8</v>
      </c>
      <c r="C21" s="14"/>
      <c r="D21" s="15">
        <f>(D15*D16*D17*D18-D19)/D19*100%</f>
        <v>0.25072959226215275</v>
      </c>
    </row>
    <row r="23" spans="2:8" ht="19.5" x14ac:dyDescent="0.25">
      <c r="B23" s="20" t="s">
        <v>10</v>
      </c>
      <c r="C23" s="20"/>
      <c r="D23" s="20"/>
      <c r="F23" s="21" t="s">
        <v>10</v>
      </c>
      <c r="G23" s="21"/>
      <c r="H23" s="21"/>
    </row>
    <row r="24" spans="2:8" x14ac:dyDescent="0.25">
      <c r="B24" s="7" t="s">
        <v>3</v>
      </c>
      <c r="C24" s="7"/>
      <c r="D24" s="8">
        <v>3</v>
      </c>
      <c r="F24" s="7" t="s">
        <v>3</v>
      </c>
      <c r="G24" s="7"/>
      <c r="H24" s="8">
        <v>3</v>
      </c>
    </row>
    <row r="25" spans="2:8" x14ac:dyDescent="0.25">
      <c r="B25" s="12" t="s">
        <v>4</v>
      </c>
      <c r="C25" s="12"/>
      <c r="D25" s="13">
        <v>0.2</v>
      </c>
      <c r="F25" s="12" t="s">
        <v>4</v>
      </c>
      <c r="G25" s="12"/>
      <c r="H25" s="13">
        <v>0.2</v>
      </c>
    </row>
    <row r="26" spans="2:8" x14ac:dyDescent="0.25">
      <c r="B26" s="7" t="s">
        <v>5</v>
      </c>
      <c r="C26" s="7"/>
      <c r="D26" s="8">
        <v>100</v>
      </c>
      <c r="F26" s="7" t="s">
        <v>5</v>
      </c>
      <c r="G26" s="7"/>
      <c r="H26" s="8">
        <v>100</v>
      </c>
    </row>
    <row r="27" spans="2:8" x14ac:dyDescent="0.25">
      <c r="B27" s="7" t="s">
        <v>6</v>
      </c>
      <c r="C27" s="7"/>
      <c r="D27" s="8">
        <v>1000</v>
      </c>
      <c r="F27" s="7" t="s">
        <v>6</v>
      </c>
      <c r="G27" s="7"/>
      <c r="H27" s="8">
        <v>1000</v>
      </c>
    </row>
    <row r="28" spans="2:8" x14ac:dyDescent="0.25">
      <c r="B28" s="7" t="s">
        <v>7</v>
      </c>
      <c r="C28" s="7"/>
      <c r="D28" s="8">
        <v>35979</v>
      </c>
      <c r="F28" s="7" t="s">
        <v>7</v>
      </c>
      <c r="G28" s="7"/>
      <c r="H28" s="8">
        <v>35979</v>
      </c>
    </row>
    <row r="29" spans="2:8" ht="1.5" customHeight="1" x14ac:dyDescent="0.25">
      <c r="B29" s="9"/>
      <c r="C29" s="9"/>
      <c r="D29" s="9"/>
      <c r="F29" s="9"/>
      <c r="G29" s="9"/>
      <c r="H29" s="9"/>
    </row>
    <row r="30" spans="2:8" x14ac:dyDescent="0.25">
      <c r="B30" s="14" t="s">
        <v>8</v>
      </c>
      <c r="C30" s="14"/>
      <c r="D30" s="15">
        <f>(D24*D25*D26*D27-D28)/D28*100%</f>
        <v>0.66763945634953747</v>
      </c>
      <c r="F30" s="14" t="s">
        <v>8</v>
      </c>
      <c r="G30" s="14"/>
      <c r="H30" s="15">
        <f>(H24*H25*H26*H27-H28)/H28*100%</f>
        <v>0.66763945634953747</v>
      </c>
    </row>
  </sheetData>
  <mergeCells count="4">
    <mergeCell ref="B5:D5"/>
    <mergeCell ref="B14:D14"/>
    <mergeCell ref="B23:D23"/>
    <mergeCell ref="F23:H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77FAA-FFE4-4579-913A-2BEBE454AA7A}">
  <dimension ref="B5:S32"/>
  <sheetViews>
    <sheetView zoomScale="160" zoomScaleNormal="160" workbookViewId="0">
      <selection activeCell="R15" sqref="R15"/>
    </sheetView>
  </sheetViews>
  <sheetFormatPr defaultRowHeight="15" x14ac:dyDescent="0.25"/>
  <cols>
    <col min="1" max="1" width="9.140625" style="1"/>
    <col min="2" max="2" width="30.7109375" style="1" bestFit="1" customWidth="1"/>
    <col min="3" max="4" width="9.140625" style="1"/>
    <col min="5" max="5" width="3.42578125" style="1" customWidth="1"/>
    <col min="6" max="6" width="30.7109375" style="1" bestFit="1" customWidth="1"/>
    <col min="7" max="16384" width="9.140625" style="1"/>
  </cols>
  <sheetData>
    <row r="5" spans="2:19" x14ac:dyDescent="0.25">
      <c r="B5" s="27" t="s">
        <v>17</v>
      </c>
      <c r="C5" s="27"/>
      <c r="D5" s="27"/>
      <c r="F5" s="27" t="s">
        <v>16</v>
      </c>
      <c r="G5" s="27"/>
      <c r="H5" s="27"/>
      <c r="K5" s="27" t="s">
        <v>18</v>
      </c>
      <c r="L5" s="27"/>
      <c r="M5" s="27"/>
      <c r="N5" s="27"/>
      <c r="O5" s="27"/>
      <c r="P5" s="27"/>
      <c r="Q5" s="27"/>
      <c r="R5" s="27"/>
      <c r="S5" s="27"/>
    </row>
    <row r="7" spans="2:19" ht="19.5" x14ac:dyDescent="0.25">
      <c r="B7" s="22" t="s">
        <v>2</v>
      </c>
      <c r="C7" s="22"/>
      <c r="D7" s="22"/>
      <c r="E7" s="10"/>
      <c r="F7" s="22" t="s">
        <v>2</v>
      </c>
      <c r="G7" s="22"/>
      <c r="H7" s="22"/>
    </row>
    <row r="8" spans="2:19" x14ac:dyDescent="0.25">
      <c r="B8" s="7" t="s">
        <v>3</v>
      </c>
      <c r="C8" s="7"/>
      <c r="D8" s="8">
        <v>3</v>
      </c>
      <c r="E8" s="7"/>
      <c r="F8" s="7" t="s">
        <v>3</v>
      </c>
      <c r="G8" s="7"/>
      <c r="H8" s="8">
        <v>6</v>
      </c>
    </row>
    <row r="9" spans="2:19" x14ac:dyDescent="0.25">
      <c r="B9" s="12" t="s">
        <v>4</v>
      </c>
      <c r="C9" s="12"/>
      <c r="D9" s="13">
        <v>0.1</v>
      </c>
      <c r="E9" s="7"/>
      <c r="F9" s="12" t="s">
        <v>4</v>
      </c>
      <c r="G9" s="12"/>
      <c r="H9" s="13">
        <v>0.1</v>
      </c>
    </row>
    <row r="10" spans="2:19" x14ac:dyDescent="0.25">
      <c r="B10" s="7" t="s">
        <v>5</v>
      </c>
      <c r="C10" s="7"/>
      <c r="D10" s="8">
        <v>100</v>
      </c>
      <c r="E10" s="7"/>
      <c r="F10" s="7" t="s">
        <v>5</v>
      </c>
      <c r="G10" s="7"/>
      <c r="H10" s="8">
        <v>100</v>
      </c>
    </row>
    <row r="11" spans="2:19" x14ac:dyDescent="0.25">
      <c r="B11" s="7" t="s">
        <v>6</v>
      </c>
      <c r="C11" s="7"/>
      <c r="D11" s="8">
        <v>1000</v>
      </c>
      <c r="E11" s="7"/>
      <c r="F11" s="7" t="s">
        <v>6</v>
      </c>
      <c r="G11" s="7"/>
      <c r="H11" s="8">
        <v>1000</v>
      </c>
      <c r="N11" s="7"/>
    </row>
    <row r="12" spans="2:19" x14ac:dyDescent="0.25">
      <c r="B12" s="7" t="s">
        <v>7</v>
      </c>
      <c r="C12" s="7"/>
      <c r="D12" s="8">
        <v>35979</v>
      </c>
      <c r="E12" s="7"/>
      <c r="F12" s="7" t="s">
        <v>7</v>
      </c>
      <c r="G12" s="7"/>
      <c r="H12" s="8">
        <v>65000</v>
      </c>
      <c r="K12" s="1" t="s">
        <v>14</v>
      </c>
      <c r="L12" s="1" t="s">
        <v>15</v>
      </c>
      <c r="N12" s="7"/>
    </row>
    <row r="13" spans="2:19" ht="1.5" customHeight="1" x14ac:dyDescent="0.25">
      <c r="B13" s="9"/>
      <c r="C13" s="9"/>
      <c r="D13" s="9"/>
      <c r="E13" s="7"/>
      <c r="F13" s="9"/>
      <c r="G13" s="9"/>
      <c r="H13" s="9"/>
    </row>
    <row r="14" spans="2:19" x14ac:dyDescent="0.25">
      <c r="B14" s="14" t="s">
        <v>8</v>
      </c>
      <c r="C14" s="14"/>
      <c r="D14" s="15">
        <f>(D8*D9*D10*D11-D12)/D12*100%</f>
        <v>-0.16618027182523129</v>
      </c>
      <c r="F14" s="14" t="s">
        <v>8</v>
      </c>
      <c r="G14" s="14"/>
      <c r="H14" s="15">
        <f>(H8*H9*H10*H11-H12)/H12*100%</f>
        <v>-7.6923076923076816E-2</v>
      </c>
      <c r="K14" s="26">
        <f>+((1+D14)^(12/3)-1)*100</f>
        <v>-51.662001346205855</v>
      </c>
      <c r="L14" s="26">
        <f>+((1+H14)^(12/6)-1)*100</f>
        <v>-14.792899408284011</v>
      </c>
      <c r="O14" s="26"/>
    </row>
    <row r="16" spans="2:19" ht="19.5" x14ac:dyDescent="0.25">
      <c r="B16" s="19" t="s">
        <v>9</v>
      </c>
      <c r="C16" s="19"/>
      <c r="D16" s="19"/>
      <c r="F16" s="19" t="s">
        <v>9</v>
      </c>
      <c r="G16" s="19"/>
      <c r="H16" s="19"/>
    </row>
    <row r="17" spans="2:16" x14ac:dyDescent="0.25">
      <c r="B17" s="7" t="s">
        <v>3</v>
      </c>
      <c r="C17" s="7"/>
      <c r="D17" s="8">
        <v>3</v>
      </c>
      <c r="F17" s="7" t="s">
        <v>3</v>
      </c>
      <c r="G17" s="7"/>
      <c r="H17" s="8">
        <v>6</v>
      </c>
    </row>
    <row r="18" spans="2:16" x14ac:dyDescent="0.25">
      <c r="B18" s="12" t="s">
        <v>4</v>
      </c>
      <c r="C18" s="12"/>
      <c r="D18" s="13">
        <v>0.15</v>
      </c>
      <c r="F18" s="12" t="s">
        <v>4</v>
      </c>
      <c r="G18" s="12"/>
      <c r="H18" s="13">
        <v>0.15</v>
      </c>
    </row>
    <row r="19" spans="2:16" x14ac:dyDescent="0.25">
      <c r="B19" s="7" t="s">
        <v>5</v>
      </c>
      <c r="C19" s="7"/>
      <c r="D19" s="8">
        <v>100</v>
      </c>
      <c r="F19" s="7" t="s">
        <v>5</v>
      </c>
      <c r="G19" s="7"/>
      <c r="H19" s="8">
        <v>100</v>
      </c>
    </row>
    <row r="20" spans="2:16" x14ac:dyDescent="0.25">
      <c r="B20" s="7" t="s">
        <v>6</v>
      </c>
      <c r="C20" s="7"/>
      <c r="D20" s="8">
        <v>1000</v>
      </c>
      <c r="F20" s="7" t="s">
        <v>6</v>
      </c>
      <c r="G20" s="7"/>
      <c r="H20" s="8">
        <v>1000</v>
      </c>
    </row>
    <row r="21" spans="2:16" x14ac:dyDescent="0.25">
      <c r="B21" s="7" t="s">
        <v>7</v>
      </c>
      <c r="C21" s="7"/>
      <c r="D21" s="8">
        <v>35979</v>
      </c>
      <c r="F21" s="7" t="s">
        <v>7</v>
      </c>
      <c r="G21" s="7"/>
      <c r="H21" s="8">
        <v>65000</v>
      </c>
      <c r="K21" s="1" t="s">
        <v>14</v>
      </c>
      <c r="L21" s="1" t="s">
        <v>15</v>
      </c>
    </row>
    <row r="22" spans="2:16" ht="1.5" customHeight="1" x14ac:dyDescent="0.25">
      <c r="B22" s="9"/>
      <c r="C22" s="9"/>
      <c r="D22" s="9"/>
      <c r="E22" s="7"/>
      <c r="F22" s="9"/>
      <c r="G22" s="9"/>
      <c r="H22" s="9"/>
    </row>
    <row r="23" spans="2:16" x14ac:dyDescent="0.25">
      <c r="B23" s="14" t="s">
        <v>8</v>
      </c>
      <c r="C23" s="14"/>
      <c r="D23" s="15">
        <f>(D17*D18*D19*D20-D21)/D21*100%</f>
        <v>0.25072959226215275</v>
      </c>
      <c r="F23" s="14" t="s">
        <v>8</v>
      </c>
      <c r="G23" s="14"/>
      <c r="H23" s="15">
        <f>(H17*H18*H19*H20-H21)/H21*100%</f>
        <v>0.38461538461538441</v>
      </c>
      <c r="K23" s="26">
        <f>+((1+D23)^(12/3)-1)*100</f>
        <v>144.71111818483271</v>
      </c>
      <c r="L23" s="26">
        <f>+((1+H23)^(12/6)-1)*100</f>
        <v>91.715976331360878</v>
      </c>
    </row>
    <row r="24" spans="2:16" x14ac:dyDescent="0.25">
      <c r="K24" s="26"/>
      <c r="L24" s="26"/>
    </row>
    <row r="25" spans="2:16" ht="19.5" x14ac:dyDescent="0.25">
      <c r="B25" s="20" t="s">
        <v>10</v>
      </c>
      <c r="C25" s="20"/>
      <c r="D25" s="20"/>
      <c r="F25" s="20" t="s">
        <v>10</v>
      </c>
      <c r="G25" s="20"/>
      <c r="H25" s="20"/>
      <c r="N25" s="25"/>
      <c r="O25" s="25"/>
      <c r="P25" s="25"/>
    </row>
    <row r="26" spans="2:16" x14ac:dyDescent="0.25">
      <c r="B26" s="7" t="s">
        <v>3</v>
      </c>
      <c r="C26" s="7"/>
      <c r="D26" s="8">
        <v>3</v>
      </c>
      <c r="F26" s="7" t="s">
        <v>3</v>
      </c>
      <c r="G26" s="7"/>
      <c r="H26" s="8">
        <v>6</v>
      </c>
      <c r="N26" s="7"/>
      <c r="O26" s="7"/>
      <c r="P26" s="8"/>
    </row>
    <row r="27" spans="2:16" x14ac:dyDescent="0.25">
      <c r="B27" s="12" t="s">
        <v>4</v>
      </c>
      <c r="C27" s="12"/>
      <c r="D27" s="13">
        <v>0.2</v>
      </c>
      <c r="F27" s="12" t="s">
        <v>4</v>
      </c>
      <c r="G27" s="12"/>
      <c r="H27" s="13">
        <v>0.2</v>
      </c>
      <c r="N27" s="12"/>
      <c r="O27" s="12"/>
      <c r="P27" s="13"/>
    </row>
    <row r="28" spans="2:16" x14ac:dyDescent="0.25">
      <c r="B28" s="7" t="s">
        <v>5</v>
      </c>
      <c r="C28" s="7"/>
      <c r="D28" s="8">
        <v>100</v>
      </c>
      <c r="F28" s="7" t="s">
        <v>5</v>
      </c>
      <c r="G28" s="7"/>
      <c r="H28" s="8">
        <v>100</v>
      </c>
      <c r="N28" s="7"/>
      <c r="O28" s="7"/>
      <c r="P28" s="8"/>
    </row>
    <row r="29" spans="2:16" x14ac:dyDescent="0.25">
      <c r="B29" s="7" t="s">
        <v>6</v>
      </c>
      <c r="C29" s="7"/>
      <c r="D29" s="8">
        <v>1000</v>
      </c>
      <c r="F29" s="7" t="s">
        <v>6</v>
      </c>
      <c r="G29" s="7"/>
      <c r="H29" s="8">
        <v>1000</v>
      </c>
      <c r="N29" s="7"/>
      <c r="O29" s="7"/>
      <c r="P29" s="8"/>
    </row>
    <row r="30" spans="2:16" x14ac:dyDescent="0.25">
      <c r="B30" s="7" t="s">
        <v>7</v>
      </c>
      <c r="C30" s="7"/>
      <c r="D30" s="8">
        <v>35979</v>
      </c>
      <c r="F30" s="7" t="s">
        <v>7</v>
      </c>
      <c r="G30" s="7"/>
      <c r="H30" s="8">
        <v>65000</v>
      </c>
      <c r="K30" s="1" t="s">
        <v>14</v>
      </c>
      <c r="L30" s="1" t="s">
        <v>15</v>
      </c>
      <c r="N30" s="7"/>
      <c r="O30" s="26"/>
      <c r="P30" s="8"/>
    </row>
    <row r="31" spans="2:16" ht="1.5" customHeight="1" x14ac:dyDescent="0.25">
      <c r="B31" s="9"/>
      <c r="C31" s="9"/>
      <c r="D31" s="9"/>
      <c r="F31" s="9"/>
      <c r="G31" s="9"/>
      <c r="H31" s="9"/>
    </row>
    <row r="32" spans="2:16" x14ac:dyDescent="0.25">
      <c r="B32" s="14" t="s">
        <v>8</v>
      </c>
      <c r="C32" s="14"/>
      <c r="D32" s="15">
        <f>(D26*D27*D28*D29-D30)/D30*100%</f>
        <v>0.66763945634953747</v>
      </c>
      <c r="F32" s="14" t="s">
        <v>8</v>
      </c>
      <c r="G32" s="14"/>
      <c r="H32" s="15">
        <f>(H26*H27*H28*H29-H30)/H30*100%</f>
        <v>0.84615384615384637</v>
      </c>
      <c r="K32" s="26">
        <f>+((1+D32)^(12/3)-1)*100</f>
        <v>673.40797846070654</v>
      </c>
      <c r="L32" s="26">
        <f>+((1+H32)^(12/6)-1)*100</f>
        <v>240.82840236686397</v>
      </c>
      <c r="N32" s="14"/>
      <c r="O32" s="26"/>
      <c r="P32" s="15"/>
    </row>
  </sheetData>
  <mergeCells count="10">
    <mergeCell ref="B5:D5"/>
    <mergeCell ref="F5:H5"/>
    <mergeCell ref="K5:S5"/>
    <mergeCell ref="B7:D7"/>
    <mergeCell ref="B16:D16"/>
    <mergeCell ref="B25:D25"/>
    <mergeCell ref="N25:P25"/>
    <mergeCell ref="F7:H7"/>
    <mergeCell ref="F16:H16"/>
    <mergeCell ref="F25:H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Forside &amp; Betingelser</vt:lpstr>
      <vt:lpstr>ROI beregninger</vt:lpstr>
      <vt:lpstr>ROI beregninger (2)</vt:lpstr>
      <vt:lpstr>ROI beregninger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Frederiksen</dc:creator>
  <cp:lastModifiedBy>Martin Frederiksen</cp:lastModifiedBy>
  <dcterms:created xsi:type="dcterms:W3CDTF">2023-09-06T10:54:44Z</dcterms:created>
  <dcterms:modified xsi:type="dcterms:W3CDTF">2023-09-21T22:41:30Z</dcterms:modified>
</cp:coreProperties>
</file>